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2" documentId="8_{0269E024-4E7E-4ADB-A4C0-DAA72F80CB8E}" xr6:coauthVersionLast="47" xr6:coauthVersionMax="47" xr10:uidLastSave="{0491E5CB-68DF-4919-9004-45D0FC620F12}"/>
  <bookViews>
    <workbookView xWindow="-110" yWindow="-110" windowWidth="19420" windowHeight="10420" xr2:uid="{6D182BAD-63D6-4436-8CC3-3622FCFF396C}"/>
  </bookViews>
  <sheets>
    <sheet name="Question" sheetId="1" r:id="rId1"/>
    <sheet name="1" sheetId="2" r:id="rId2"/>
    <sheet name="2" sheetId="3" r:id="rId3"/>
    <sheet name="3" sheetId="4" r:id="rId4"/>
    <sheet name="4" sheetId="5" r:id="rId5"/>
    <sheet name="5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6" l="1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8" i="6"/>
</calcChain>
</file>

<file path=xl/sharedStrings.xml><?xml version="1.0" encoding="utf-8"?>
<sst xmlns="http://schemas.openxmlformats.org/spreadsheetml/2006/main" count="129" uniqueCount="64">
  <si>
    <t>What was your full-year budget for prescribing costs at the start of 23/24? Please also say what your planned prescribing spend was YTD at month 10*</t>
  </si>
  <si>
    <t>Then forecast full-year spend on prescribing at year-end 23/24. Also actual prescribing spend YTD at month 10**</t>
  </si>
  <si>
    <t>What was the assumed rate of growth in prescribing costs in your financial plan for 23/24, compared to 22/23</t>
  </si>
  <si>
    <t>What is the most recent assessment of the actual rate of growth, compared to 22/23</t>
  </si>
  <si>
    <t xml:space="preserve">For 22/23 and in the YTD at month 10**, please provide how much was spent on each group of drugs e.g. respiratory, CVD, mental health (i.e. categorised by BNF categories or similar) </t>
  </si>
  <si>
    <t>average for the full year</t>
  </si>
  <si>
    <t>Cost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</si>
  <si>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</si>
  <si>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</si>
  <si>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</si>
  <si>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</si>
  <si>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</si>
  <si>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</si>
  <si>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</si>
  <si>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</si>
  <si>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</si>
  <si>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</si>
  <si>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</si>
  <si>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</si>
  <si>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BNF Chapter</t>
  </si>
  <si>
    <t>Anaesthesia</t>
  </si>
  <si>
    <t>Appliances</t>
  </si>
  <si>
    <t>Cardiovascular System</t>
  </si>
  <si>
    <t>Central Nervous System</t>
  </si>
  <si>
    <t>Dressings</t>
  </si>
  <si>
    <t>Ear, Nose and Oropharynx</t>
  </si>
  <si>
    <t>Endocrine System</t>
  </si>
  <si>
    <t>Eye</t>
  </si>
  <si>
    <t>Gastro-Intestinal System</t>
  </si>
  <si>
    <t>Immunological Products and Vaccines</t>
  </si>
  <si>
    <t>Incontinence Appliances</t>
  </si>
  <si>
    <t>Infections</t>
  </si>
  <si>
    <t>Malignant Disease and Immunosuppression</t>
  </si>
  <si>
    <t>Musculoskeletal and Joint Diseases</t>
  </si>
  <si>
    <t>Nutrition and Blood</t>
  </si>
  <si>
    <t>Obstetrics, Gynaecology and Urinary-Tract Disorders</t>
  </si>
  <si>
    <t>Other Drugs and Preparations</t>
  </si>
  <si>
    <t>Preparations used in Diagnosis</t>
  </si>
  <si>
    <t>Respiratory System</t>
  </si>
  <si>
    <t>Skin</t>
  </si>
  <si>
    <t>Stoma Appliances</t>
  </si>
  <si>
    <t>Total</t>
  </si>
  <si>
    <t>TO M7</t>
  </si>
  <si>
    <t>The spend to date above is purely the PMD Prescribing actuals, by BNF chapter.</t>
  </si>
  <si>
    <t>April 22 - March 23</t>
  </si>
  <si>
    <t xml:space="preserve">The assumed rate of growth was 5% used in the initial  financial plan at the start of the year.  </t>
  </si>
  <si>
    <t xml:space="preserve">Under the FOI act, could I please have, split into 'primary care prescribing' and 'overall prescribing spend': 
</t>
  </si>
  <si>
    <t>•</t>
  </si>
  <si>
    <t>Overall Prescribing Budget (Full Prescribing &amp; Central Drugs budget)</t>
  </si>
  <si>
    <t>Primary Care Prescribing Budget 23/24 (Practice Prescribing only, as per requestor)</t>
  </si>
  <si>
    <t>1. What was your full-year budget for prescribing costs at the start of 23/24? Please also say what your planned prescribing spend was YTD at month 10*</t>
  </si>
  <si>
    <t>2. Then forecast full-year spend on prescribing at year-end 23/24. Also actual prescribing spend YTD at month 10**</t>
  </si>
  <si>
    <t>Primary Care Prescribing Full Year Forecast 23/24 as at M9 (Practice Prescribing only, as per requestor)</t>
  </si>
  <si>
    <t xml:space="preserve">Overall Prescribing Full Year Forecast as at M9 </t>
  </si>
  <si>
    <t>3. What was the assumed rate of growth in prescribing costs in your financial plan for 23/24, compared to 22/23</t>
  </si>
  <si>
    <t>4. What is the most recent assessment of the actual rate of growth, compared to 22/23</t>
  </si>
  <si>
    <t xml:space="preserve">5. For 22/23 and in the YTD at month 10**, please provide how much was spent on each group of drugs e.g. respiratory, CVD, mental health (i.e. categorised by BNF categories or similar) </t>
  </si>
  <si>
    <t>2023/24 to M7 (latest actual information available)</t>
  </si>
  <si>
    <t>*Prescribing actual data is 2 months behind e.g December position includes actual information for October</t>
  </si>
  <si>
    <t>Primary Care Prescribing Budget at M7 23/24 (Practice Prescribing only, as per requestor)</t>
  </si>
  <si>
    <t>Overall Prescribing Budget at M7 23/24 (Full Prescribing &amp; Central Drugs budget)</t>
  </si>
  <si>
    <t>*Actual Information only available to Month 7 2023/24, therefore budget was also included as at M7</t>
  </si>
  <si>
    <t>Primary Care Prescribing Year to Date Actuals as at M7 23/24 (Practice Prescribing only, as per requestor, latest actuals available)</t>
  </si>
  <si>
    <t>Overall Prescribing Year to Date Actuals as at M7 23/24  (Full Prescribing &amp; Central Drugs)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</si>
</sst>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£&quot;#,##0;\-&quot;£&quot;#,##0"/>
    <numFmt numFmtId="6" formatCode="&quot;£&quot;#,##0;[Red]\-&quot;£&quot;#,##0"/>
    <numFmt numFmtId="43" formatCode="_-* #,##0.00_-;\-* #,##0.00_-;_-* &quot;-&quot;??_-;_-@_-"/>
    <numFmt numFmtId="164" formatCode="#0"/>
    <numFmt numFmtId="165" formatCode="_-* #,##0_-;\-* #,##0_-;_-* &quot;-&quot;??_-;_-@_-"/>
    <numFmt numFmtId="166" formatCode="_-* #,##0.0_-;\-* #,##0.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6" fontId="2" fillId="0" borderId="0" xfId="0" applyNumberFormat="1" applyFont="1"/>
    <xf numFmtId="5" fontId="2" fillId="0" borderId="0" xfId="0" applyNumberFormat="1" applyFont="1"/>
    <xf numFmtId="10" fontId="2" fillId="0" borderId="0" xfId="0" applyNumberFormat="1" applyFont="1"/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/>
    <xf numFmtId="164" fontId="4" fillId="3" borderId="4" xfId="0" applyNumberFormat="1" applyFont="1" applyFill="1" applyBorder="1" applyAlignment="1">
      <alignment horizontal="center"/>
    </xf>
    <xf numFmtId="164" fontId="4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horizontal="center"/>
    </xf>
    <xf numFmtId="0" fontId="3" fillId="0" borderId="7" xfId="0" applyFont="1" applyBorder="1"/>
    <xf numFmtId="165" fontId="3" fillId="0" borderId="1" xfId="1" applyNumberFormat="1" applyFont="1" applyBorder="1"/>
    <xf numFmtId="165" fontId="3" fillId="0" borderId="0" xfId="1" applyNumberFormat="1" applyFont="1" applyBorder="1"/>
    <xf numFmtId="165" fontId="3" fillId="0" borderId="0" xfId="0" applyNumberFormat="1" applyFont="1"/>
    <xf numFmtId="166" fontId="3" fillId="0" borderId="0" xfId="0" applyNumberFormat="1" applyFont="1"/>
    <xf numFmtId="166" fontId="3" fillId="0" borderId="2" xfId="0" applyNumberFormat="1" applyFont="1" applyBorder="1"/>
    <xf numFmtId="0" fontId="3" fillId="0" borderId="8" xfId="0" applyFont="1" applyBorder="1"/>
    <xf numFmtId="0" fontId="3" fillId="0" borderId="3" xfId="0" applyFont="1" applyBorder="1"/>
    <xf numFmtId="165" fontId="4" fillId="0" borderId="9" xfId="0" applyNumberFormat="1" applyFont="1" applyBorder="1"/>
    <xf numFmtId="165" fontId="4" fillId="0" borderId="10" xfId="0" applyNumberFormat="1" applyFont="1" applyBorder="1"/>
    <xf numFmtId="166" fontId="4" fillId="0" borderId="10" xfId="0" applyNumberFormat="1" applyFont="1" applyBorder="1"/>
    <xf numFmtId="166" fontId="4" fillId="0" borderId="11" xfId="0" applyNumberFormat="1" applyFont="1" applyBorder="1"/>
    <xf numFmtId="0" fontId="3" fillId="2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6" fontId="3" fillId="0" borderId="0" xfId="0" applyNumberFormat="1" applyFont="1" applyBorder="1"/>
    <xf numFmtId="0" fontId="3" fillId="2" borderId="12" xfId="0" applyFont="1" applyFill="1" applyBorder="1" applyAlignment="1">
      <alignment horizontal="center"/>
    </xf>
    <xf numFmtId="0" fontId="2" fillId="0" borderId="7" xfId="0" applyFont="1" applyBorder="1"/>
    <xf numFmtId="165" fontId="2" fillId="0" borderId="7" xfId="0" applyNumberFormat="1" applyFont="1" applyBorder="1"/>
    <xf numFmtId="0" fontId="2" fillId="4" borderId="7" xfId="0" applyFont="1" applyFill="1" applyBorder="1"/>
    <xf numFmtId="165" fontId="5" fillId="4" borderId="3" xfId="0" applyNumberFormat="1" applyFont="1" applyFill="1" applyBorder="1"/>
    <xf numFmtId="0" fontId="5" fillId="0" borderId="0" xfId="0" applyFont="1"/>
    <xf numFmtId="5" fontId="7" fillId="0" borderId="0" xfId="1" applyNumberFormat="1" applyFont="1" applyAlignment="1"/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ABC45-9E81-452B-8AF9-1125F2821CBA}">
  <dimension ref="A1:C7"/>
  <sheetViews>
    <sheetView tabSelected="1" workbookViewId="0">
      <selection activeCell="E10" sqref="E10"/>
    </sheetView>
  </sheetViews>
  <sheetFormatPr defaultRowHeight="14.5" x14ac:dyDescent="0.35"/>
  <sheetData>
    <row r="1" spans="1:3" s="1" customFormat="1" ht="12" x14ac:dyDescent="0.3">
      <c r="B1" s="1" t="s">
        <v>46</v>
      </c>
    </row>
    <row r="2" spans="1:3" s="1" customFormat="1" ht="12" x14ac:dyDescent="0.3"/>
    <row r="3" spans="1:3" s="1" customFormat="1" ht="12" x14ac:dyDescent="0.3">
      <c r="A3" s="1">
        <v>1</v>
      </c>
      <c r="B3" s="1" t="s">
        <v>47</v>
      </c>
      <c r="C3" s="1" t="s">
        <v>0</v>
      </c>
    </row>
    <row r="4" spans="1:3" s="1" customFormat="1" ht="12" x14ac:dyDescent="0.3">
      <c r="A4" s="1">
        <v>2</v>
      </c>
      <c r="B4" s="1" t="s">
        <v>47</v>
      </c>
      <c r="C4" s="1" t="s">
        <v>1</v>
      </c>
    </row>
    <row r="5" spans="1:3" s="1" customFormat="1" ht="12" x14ac:dyDescent="0.3">
      <c r="A5" s="1">
        <v>3</v>
      </c>
      <c r="B5" s="1" t="s">
        <v>47</v>
      </c>
      <c r="C5" s="1" t="s">
        <v>2</v>
      </c>
    </row>
    <row r="6" spans="1:3" s="1" customFormat="1" ht="12" x14ac:dyDescent="0.3">
      <c r="A6" s="1">
        <v>4</v>
      </c>
      <c r="B6" s="1" t="s">
        <v>47</v>
      </c>
      <c r="C6" s="1" t="s">
        <v>3</v>
      </c>
    </row>
    <row r="7" spans="1:3" s="1" customFormat="1" ht="12" x14ac:dyDescent="0.3">
      <c r="A7" s="1">
        <v>5</v>
      </c>
      <c r="B7" s="1" t="s">
        <v>47</v>
      </c>
      <c r="C7" s="1" t="s">
        <v>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93C58-840B-4B5D-9148-A232A5E0484E}">
  <dimension ref="A1:A20"/>
  <sheetViews>
    <sheetView topLeftCell="A9" zoomScale="140" zoomScaleNormal="140" workbookViewId="0">
      <selection activeCell="B26" sqref="B26"/>
    </sheetView>
  </sheetViews>
  <sheetFormatPr defaultColWidth="9.1796875" defaultRowHeight="12" x14ac:dyDescent="0.3"/>
  <cols>
    <col min="1" max="1" width="24" style="1" customWidth="1"/>
    <col min="2" max="2" width="16.7265625" style="1" customWidth="1"/>
    <col min="3" max="16384" width="9.1796875" style="1"/>
  </cols>
  <sheetData>
    <row r="1" spans="1:1" x14ac:dyDescent="0.3">
      <c r="A1" s="35" t="s">
        <v>50</v>
      </c>
    </row>
    <row r="3" spans="1:1" x14ac:dyDescent="0.3">
      <c r="A3" s="1" t="s">
        <v>49</v>
      </c>
    </row>
    <row r="5" spans="1:1" x14ac:dyDescent="0.3">
      <c r="A5" s="2">
        <v>152015739</v>
      </c>
    </row>
    <row r="7" spans="1:1" x14ac:dyDescent="0.3">
      <c r="A7" s="1" t="s">
        <v>48</v>
      </c>
    </row>
    <row r="9" spans="1:1" x14ac:dyDescent="0.3">
      <c r="A9" s="3">
        <v>156287663</v>
      </c>
    </row>
    <row r="12" spans="1:1" x14ac:dyDescent="0.3">
      <c r="A12" s="1" t="s">
        <v>59</v>
      </c>
    </row>
    <row r="13" spans="1:1" x14ac:dyDescent="0.3">
      <c r="A13" s="3">
        <v>88984248.349999994</v>
      </c>
    </row>
    <row r="15" spans="1:1" x14ac:dyDescent="0.3">
      <c r="A15" s="1" t="s">
        <v>60</v>
      </c>
    </row>
    <row r="17" spans="1:1" x14ac:dyDescent="0.3">
      <c r="A17" s="3">
        <v>91450919</v>
      </c>
    </row>
    <row r="20" spans="1:1" x14ac:dyDescent="0.3">
      <c r="A20" s="1" t="s">
        <v>61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1BEBB-65B9-49A7-84AF-4E525F436201}">
  <dimension ref="A1:B22"/>
  <sheetViews>
    <sheetView topLeftCell="A9" workbookViewId="0">
      <selection activeCell="A19" sqref="A19"/>
    </sheetView>
  </sheetViews>
  <sheetFormatPr defaultColWidth="9.1796875" defaultRowHeight="12" x14ac:dyDescent="0.3"/>
  <cols>
    <col min="1" max="1" width="23" style="1" customWidth="1"/>
    <col min="2" max="2" width="12.54296875" style="1" bestFit="1" customWidth="1"/>
    <col min="3" max="16384" width="9.1796875" style="1"/>
  </cols>
  <sheetData>
    <row r="1" spans="1:2" x14ac:dyDescent="0.3">
      <c r="A1" s="35" t="s">
        <v>51</v>
      </c>
    </row>
    <row r="3" spans="1:2" x14ac:dyDescent="0.3">
      <c r="A3" s="1" t="s">
        <v>52</v>
      </c>
    </row>
    <row r="4" spans="1:2" x14ac:dyDescent="0.3">
      <c r="B4" s="3"/>
    </row>
    <row r="5" spans="1:2" x14ac:dyDescent="0.3">
      <c r="A5" s="3">
        <v>167283549</v>
      </c>
      <c r="B5" s="3"/>
    </row>
    <row r="6" spans="1:2" x14ac:dyDescent="0.3">
      <c r="A6" s="3"/>
      <c r="B6" s="3"/>
    </row>
    <row r="7" spans="1:2" x14ac:dyDescent="0.3">
      <c r="A7" s="1" t="s">
        <v>53</v>
      </c>
    </row>
    <row r="9" spans="1:2" x14ac:dyDescent="0.3">
      <c r="A9" s="3">
        <v>172100872.18000001</v>
      </c>
    </row>
    <row r="13" spans="1:2" x14ac:dyDescent="0.3">
      <c r="A13" s="1" t="s">
        <v>62</v>
      </c>
    </row>
    <row r="14" spans="1:2" x14ac:dyDescent="0.3">
      <c r="B14" s="3"/>
    </row>
    <row r="15" spans="1:2" x14ac:dyDescent="0.3">
      <c r="A15" s="3">
        <v>100360788</v>
      </c>
      <c r="B15" s="3"/>
    </row>
    <row r="16" spans="1:2" x14ac:dyDescent="0.3">
      <c r="B16" s="3"/>
    </row>
    <row r="17" spans="1:1" x14ac:dyDescent="0.3">
      <c r="A17" s="1" t="s">
        <v>63</v>
      </c>
    </row>
    <row r="19" spans="1:1" x14ac:dyDescent="0.3">
      <c r="A19" s="36">
        <v>104275524.46728539</v>
      </c>
    </row>
    <row r="22" spans="1:1" x14ac:dyDescent="0.3">
      <c r="A22" s="1" t="s">
        <v>58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F779D-E6B3-4E83-8C5D-5AFBDD91F5C4}">
  <dimension ref="A1:A3"/>
  <sheetViews>
    <sheetView workbookViewId="0">
      <selection activeCell="B17" sqref="B17"/>
    </sheetView>
  </sheetViews>
  <sheetFormatPr defaultColWidth="9.1796875" defaultRowHeight="12" x14ac:dyDescent="0.3"/>
  <cols>
    <col min="1" max="16384" width="9.1796875" style="1"/>
  </cols>
  <sheetData>
    <row r="1" spans="1:1" x14ac:dyDescent="0.3">
      <c r="A1" s="35" t="s">
        <v>54</v>
      </c>
    </row>
    <row r="3" spans="1:1" x14ac:dyDescent="0.3">
      <c r="A3" s="1" t="s">
        <v>45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83469-80B6-44F3-BCD2-FD2552C5973B}">
  <dimension ref="A1:B3"/>
  <sheetViews>
    <sheetView workbookViewId="0">
      <selection activeCell="D30" sqref="D30"/>
    </sheetView>
  </sheetViews>
  <sheetFormatPr defaultRowHeight="14.5" x14ac:dyDescent="0.35"/>
  <sheetData>
    <row r="1" spans="1:2" x14ac:dyDescent="0.35">
      <c r="A1" s="35" t="s">
        <v>55</v>
      </c>
    </row>
    <row r="3" spans="1:2" x14ac:dyDescent="0.35">
      <c r="A3" s="4">
        <v>5.4819307892027359E-2</v>
      </c>
      <c r="B3" s="1" t="s">
        <v>5</v>
      </c>
    </row>
  </sheetData>
  <pageMargins left="0.7" right="0.7" top="0.75" bottom="0.75" header="0.3" footer="0.3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EEDAD-1049-48E2-921C-FA7B99BF23FF}">
  <dimension ref="A1:O61"/>
  <sheetViews>
    <sheetView topLeftCell="A5" workbookViewId="0">
      <selection activeCell="R18" sqref="R18"/>
    </sheetView>
  </sheetViews>
  <sheetFormatPr defaultColWidth="9.1796875" defaultRowHeight="12" x14ac:dyDescent="0.3"/>
  <cols>
    <col min="1" max="1" width="9.1796875" style="1"/>
    <col min="2" max="2" width="37" style="1" bestFit="1" customWidth="1"/>
    <col min="3" max="9" width="9.54296875" style="1" bestFit="1" customWidth="1"/>
    <col min="10" max="10" width="10.453125" style="1" customWidth="1"/>
    <col min="11" max="12" width="9.81640625" style="1" customWidth="1"/>
    <col min="13" max="13" width="10.7265625" style="1" customWidth="1"/>
    <col min="14" max="14" width="10.81640625" style="1" customWidth="1"/>
    <col min="15" max="15" width="11.54296875" style="1" bestFit="1" customWidth="1"/>
    <col min="16" max="16384" width="9.1796875" style="1"/>
  </cols>
  <sheetData>
    <row r="1" spans="1:15" x14ac:dyDescent="0.3">
      <c r="A1" s="35" t="s">
        <v>56</v>
      </c>
    </row>
    <row r="3" spans="1:15" x14ac:dyDescent="0.3">
      <c r="B3" s="1" t="s">
        <v>57</v>
      </c>
    </row>
    <row r="5" spans="1:15" customFormat="1" ht="14.5" x14ac:dyDescent="0.35">
      <c r="C5" s="5" t="s">
        <v>6</v>
      </c>
      <c r="D5" s="6" t="s">
        <v>6</v>
      </c>
      <c r="E5" s="6" t="s">
        <v>6</v>
      </c>
      <c r="F5" s="6" t="s">
        <v>6</v>
      </c>
      <c r="G5" s="6" t="s">
        <v>6</v>
      </c>
      <c r="H5" s="6" t="s">
        <v>6</v>
      </c>
      <c r="I5" s="6" t="s">
        <v>6</v>
      </c>
      <c r="J5" s="6" t="s">
        <v>6</v>
      </c>
      <c r="K5" s="6" t="s">
        <v>6</v>
      </c>
      <c r="L5" s="6" t="s">
        <v>6</v>
      </c>
      <c r="M5" s="6" t="s">
        <v>6</v>
      </c>
      <c r="N5" s="27" t="s">
        <v>6</v>
      </c>
      <c r="O5" s="30" t="s">
        <v>6</v>
      </c>
    </row>
    <row r="6" spans="1:15" customFormat="1" ht="14.5" x14ac:dyDescent="0.35">
      <c r="C6" s="8" t="s">
        <v>7</v>
      </c>
      <c r="D6" s="9" t="s">
        <v>8</v>
      </c>
      <c r="E6" s="9" t="s">
        <v>9</v>
      </c>
      <c r="F6" s="9" t="s">
        <v>10</v>
      </c>
      <c r="G6" s="9" t="s">
        <v>11</v>
      </c>
      <c r="H6" s="9" t="s">
        <v>12</v>
      </c>
      <c r="I6" s="9" t="s">
        <v>13</v>
      </c>
      <c r="J6" s="9" t="s">
        <v>14</v>
      </c>
      <c r="K6" s="9" t="s">
        <v>15</v>
      </c>
      <c r="L6" s="9" t="s">
        <v>16</v>
      </c>
      <c r="M6" s="9" t="s">
        <v>17</v>
      </c>
      <c r="N6" s="28" t="s">
        <v>18</v>
      </c>
      <c r="O6" s="31" t="s">
        <v>42</v>
      </c>
    </row>
    <row r="7" spans="1:15" customFormat="1" ht="14.5" x14ac:dyDescent="0.35">
      <c r="B7" s="11" t="s">
        <v>19</v>
      </c>
      <c r="C7" s="12">
        <v>202304</v>
      </c>
      <c r="D7" s="13">
        <v>202305</v>
      </c>
      <c r="E7" s="12">
        <v>202306</v>
      </c>
      <c r="F7" s="12">
        <v>202307</v>
      </c>
      <c r="G7" s="12">
        <v>202308</v>
      </c>
      <c r="H7" s="12">
        <v>202309</v>
      </c>
      <c r="I7" s="12">
        <v>202310</v>
      </c>
      <c r="J7" s="13">
        <v>202311</v>
      </c>
      <c r="K7" s="12">
        <v>202312</v>
      </c>
      <c r="L7" s="13">
        <v>202313</v>
      </c>
      <c r="M7" s="12">
        <v>202314</v>
      </c>
      <c r="N7" s="13">
        <v>202315</v>
      </c>
      <c r="O7" s="33" t="s">
        <v>41</v>
      </c>
    </row>
    <row r="8" spans="1:15" customFormat="1" ht="14.5" x14ac:dyDescent="0.35">
      <c r="B8" s="15" t="s">
        <v>20</v>
      </c>
      <c r="C8" s="16">
        <v>23241.712467244583</v>
      </c>
      <c r="D8" s="17">
        <v>26152.780854913915</v>
      </c>
      <c r="E8" s="17">
        <v>25512.870028189933</v>
      </c>
      <c r="F8" s="17">
        <v>23319.750935378004</v>
      </c>
      <c r="G8" s="17">
        <v>23766.735466195092</v>
      </c>
      <c r="H8" s="17">
        <v>22874.614128745015</v>
      </c>
      <c r="I8" s="17">
        <v>23913.883728101071</v>
      </c>
      <c r="J8" s="18">
        <v>0</v>
      </c>
      <c r="K8" s="18">
        <v>0</v>
      </c>
      <c r="L8" s="18">
        <v>0</v>
      </c>
      <c r="M8" s="19">
        <v>0</v>
      </c>
      <c r="N8" s="29">
        <v>0</v>
      </c>
      <c r="O8" s="32">
        <f>SUM(C8:N8)</f>
        <v>168782.3476087676</v>
      </c>
    </row>
    <row r="9" spans="1:15" customFormat="1" ht="14.5" x14ac:dyDescent="0.35">
      <c r="B9" s="15" t="s">
        <v>21</v>
      </c>
      <c r="C9" s="16">
        <v>780266.27804120956</v>
      </c>
      <c r="D9" s="17">
        <v>827327.29409618431</v>
      </c>
      <c r="E9" s="17">
        <v>883545.02728813177</v>
      </c>
      <c r="F9" s="17">
        <v>884863.75834157027</v>
      </c>
      <c r="G9" s="17">
        <v>879233.2469393285</v>
      </c>
      <c r="H9" s="17">
        <v>863774.8575046662</v>
      </c>
      <c r="I9" s="17">
        <v>867364.23345067888</v>
      </c>
      <c r="J9" s="18">
        <v>0</v>
      </c>
      <c r="K9" s="18">
        <v>0</v>
      </c>
      <c r="L9" s="18">
        <v>0</v>
      </c>
      <c r="M9" s="19">
        <v>0</v>
      </c>
      <c r="N9" s="29">
        <v>0</v>
      </c>
      <c r="O9" s="32">
        <f t="shared" ref="O9:O29" si="0">SUM(C9:N9)</f>
        <v>5986374.6956617702</v>
      </c>
    </row>
    <row r="10" spans="1:15" customFormat="1" ht="14.5" x14ac:dyDescent="0.35">
      <c r="B10" s="15" t="s">
        <v>22</v>
      </c>
      <c r="C10" s="16">
        <v>2474158.2482418832</v>
      </c>
      <c r="D10" s="17">
        <v>2719269.9843318905</v>
      </c>
      <c r="E10" s="17">
        <v>2770168.5463403426</v>
      </c>
      <c r="F10" s="17">
        <v>2717040.3142125825</v>
      </c>
      <c r="G10" s="17">
        <v>2847931.1849009329</v>
      </c>
      <c r="H10" s="17">
        <v>2753197.4087438006</v>
      </c>
      <c r="I10" s="17">
        <v>2418066.5066250828</v>
      </c>
      <c r="J10" s="18">
        <v>0</v>
      </c>
      <c r="K10" s="18">
        <v>0</v>
      </c>
      <c r="L10" s="18">
        <v>0</v>
      </c>
      <c r="M10" s="19">
        <v>0</v>
      </c>
      <c r="N10" s="29">
        <v>0</v>
      </c>
      <c r="O10" s="32">
        <f t="shared" si="0"/>
        <v>18699832.193396516</v>
      </c>
    </row>
    <row r="11" spans="1:15" customFormat="1" ht="14.5" x14ac:dyDescent="0.35">
      <c r="B11" s="15" t="s">
        <v>23</v>
      </c>
      <c r="C11" s="16">
        <v>2172650.5534441238</v>
      </c>
      <c r="D11" s="17">
        <v>2417167.6395977554</v>
      </c>
      <c r="E11" s="17">
        <v>2408694.8960661944</v>
      </c>
      <c r="F11" s="17">
        <v>2306388.6513160109</v>
      </c>
      <c r="G11" s="17">
        <v>2321485.1881869067</v>
      </c>
      <c r="H11" s="17">
        <v>2312477.5476446524</v>
      </c>
      <c r="I11" s="17">
        <v>2248814.1141022318</v>
      </c>
      <c r="J11" s="18">
        <v>0</v>
      </c>
      <c r="K11" s="18">
        <v>0</v>
      </c>
      <c r="L11" s="18">
        <v>0</v>
      </c>
      <c r="M11" s="19">
        <v>0</v>
      </c>
      <c r="N11" s="29">
        <v>0</v>
      </c>
      <c r="O11" s="32">
        <f t="shared" si="0"/>
        <v>16187678.590357875</v>
      </c>
    </row>
    <row r="12" spans="1:15" customFormat="1" ht="14.5" x14ac:dyDescent="0.35">
      <c r="B12" s="15" t="s">
        <v>24</v>
      </c>
      <c r="C12" s="16">
        <v>180015.64926548491</v>
      </c>
      <c r="D12" s="17">
        <v>205507.57663139782</v>
      </c>
      <c r="E12" s="17">
        <v>240774.89174881566</v>
      </c>
      <c r="F12" s="17">
        <v>212265.98109451297</v>
      </c>
      <c r="G12" s="17">
        <v>215249.53137345918</v>
      </c>
      <c r="H12" s="17">
        <v>220941.61155548555</v>
      </c>
      <c r="I12" s="17">
        <v>219327.19003959006</v>
      </c>
      <c r="J12" s="18">
        <v>0</v>
      </c>
      <c r="K12" s="18">
        <v>0</v>
      </c>
      <c r="L12" s="18">
        <v>0</v>
      </c>
      <c r="M12" s="19">
        <v>0</v>
      </c>
      <c r="N12" s="29">
        <v>0</v>
      </c>
      <c r="O12" s="32">
        <f t="shared" si="0"/>
        <v>1494082.4317087461</v>
      </c>
    </row>
    <row r="13" spans="1:15" customFormat="1" ht="14.5" x14ac:dyDescent="0.35">
      <c r="B13" s="15" t="s">
        <v>25</v>
      </c>
      <c r="C13" s="16">
        <v>73126.413396472664</v>
      </c>
      <c r="D13" s="17">
        <v>78817.988734769315</v>
      </c>
      <c r="E13" s="17">
        <v>81630.813219042946</v>
      </c>
      <c r="F13" s="17">
        <v>76405.199091470975</v>
      </c>
      <c r="G13" s="17">
        <v>75228.437548612666</v>
      </c>
      <c r="H13" s="17">
        <v>75339.968047258022</v>
      </c>
      <c r="I13" s="17">
        <v>73369.498493799518</v>
      </c>
      <c r="J13" s="18">
        <v>0</v>
      </c>
      <c r="K13" s="18">
        <v>0</v>
      </c>
      <c r="L13" s="18">
        <v>0</v>
      </c>
      <c r="M13" s="19">
        <v>0</v>
      </c>
      <c r="N13" s="29">
        <v>0</v>
      </c>
      <c r="O13" s="32">
        <f t="shared" si="0"/>
        <v>533918.31853142614</v>
      </c>
    </row>
    <row r="14" spans="1:15" customFormat="1" ht="14.5" x14ac:dyDescent="0.35">
      <c r="B14" s="15" t="s">
        <v>26</v>
      </c>
      <c r="C14" s="16">
        <v>2227307.5056286785</v>
      </c>
      <c r="D14" s="17">
        <v>2426104.599721136</v>
      </c>
      <c r="E14" s="17">
        <v>2460844.3353091897</v>
      </c>
      <c r="F14" s="17">
        <v>2370453.5025180583</v>
      </c>
      <c r="G14" s="17">
        <v>2387122.7930816789</v>
      </c>
      <c r="H14" s="17">
        <v>2390263.0970148998</v>
      </c>
      <c r="I14" s="17">
        <v>2349172.8356882334</v>
      </c>
      <c r="J14" s="18">
        <v>0</v>
      </c>
      <c r="K14" s="18">
        <v>0</v>
      </c>
      <c r="L14" s="18">
        <v>0</v>
      </c>
      <c r="M14" s="19">
        <v>0</v>
      </c>
      <c r="N14" s="29">
        <v>0</v>
      </c>
      <c r="O14" s="32">
        <f t="shared" si="0"/>
        <v>16611268.668961875</v>
      </c>
    </row>
    <row r="15" spans="1:15" customFormat="1" ht="14.5" x14ac:dyDescent="0.35">
      <c r="B15" s="15" t="s">
        <v>27</v>
      </c>
      <c r="C15" s="16">
        <v>193560.6524484184</v>
      </c>
      <c r="D15" s="17">
        <v>208644.3764606386</v>
      </c>
      <c r="E15" s="17">
        <v>209507.78207571877</v>
      </c>
      <c r="F15" s="17">
        <v>196108.65313137259</v>
      </c>
      <c r="G15" s="17">
        <v>201091.45255095902</v>
      </c>
      <c r="H15" s="17">
        <v>193489.07944592438</v>
      </c>
      <c r="I15" s="17">
        <v>188767.84139250423</v>
      </c>
      <c r="J15" s="18">
        <v>0</v>
      </c>
      <c r="K15" s="18">
        <v>0</v>
      </c>
      <c r="L15" s="18">
        <v>0</v>
      </c>
      <c r="M15" s="19">
        <v>0</v>
      </c>
      <c r="N15" s="29">
        <v>0</v>
      </c>
      <c r="O15" s="32">
        <f t="shared" si="0"/>
        <v>1391169.8375055362</v>
      </c>
    </row>
    <row r="16" spans="1:15" customFormat="1" ht="14.5" x14ac:dyDescent="0.35">
      <c r="B16" s="15" t="s">
        <v>28</v>
      </c>
      <c r="C16" s="16">
        <v>920453.80696488079</v>
      </c>
      <c r="D16" s="17">
        <v>999644.40667841863</v>
      </c>
      <c r="E16" s="17">
        <v>1030876.9296891268</v>
      </c>
      <c r="F16" s="17">
        <v>998259.329433523</v>
      </c>
      <c r="G16" s="17">
        <v>1017190.4149792078</v>
      </c>
      <c r="H16" s="17">
        <v>1008011.8894307022</v>
      </c>
      <c r="I16" s="17">
        <v>956968.45421651297</v>
      </c>
      <c r="J16" s="18">
        <v>0</v>
      </c>
      <c r="K16" s="18">
        <v>0</v>
      </c>
      <c r="L16" s="18">
        <v>0</v>
      </c>
      <c r="M16" s="19">
        <v>0</v>
      </c>
      <c r="N16" s="29">
        <v>0</v>
      </c>
      <c r="O16" s="32">
        <f t="shared" si="0"/>
        <v>6931405.2313923715</v>
      </c>
    </row>
    <row r="17" spans="2:15" customFormat="1" ht="14.5" x14ac:dyDescent="0.35">
      <c r="B17" s="15" t="s">
        <v>29</v>
      </c>
      <c r="C17" s="16">
        <v>26676.849912884903</v>
      </c>
      <c r="D17" s="17">
        <v>14218.753536987597</v>
      </c>
      <c r="E17" s="17">
        <v>15208.950287440257</v>
      </c>
      <c r="F17" s="17">
        <v>17165.469612784786</v>
      </c>
      <c r="G17" s="17">
        <v>21803.300862732071</v>
      </c>
      <c r="H17" s="17">
        <v>574707.4128953265</v>
      </c>
      <c r="I17" s="17">
        <v>1047051.9494680392</v>
      </c>
      <c r="J17" s="18">
        <v>0</v>
      </c>
      <c r="K17" s="18">
        <v>0</v>
      </c>
      <c r="L17" s="18">
        <v>0</v>
      </c>
      <c r="M17" s="19">
        <v>0</v>
      </c>
      <c r="N17" s="29">
        <v>0</v>
      </c>
      <c r="O17" s="32">
        <f t="shared" si="0"/>
        <v>1716832.6865761953</v>
      </c>
    </row>
    <row r="18" spans="2:15" customFormat="1" ht="14.5" x14ac:dyDescent="0.35">
      <c r="B18" s="15" t="s">
        <v>30</v>
      </c>
      <c r="C18" s="16">
        <v>97177.94351967852</v>
      </c>
      <c r="D18" s="17">
        <v>109944.51951895095</v>
      </c>
      <c r="E18" s="17">
        <v>112444.61853075946</v>
      </c>
      <c r="F18" s="17">
        <v>108491.55440811138</v>
      </c>
      <c r="G18" s="17">
        <v>107451.52747253478</v>
      </c>
      <c r="H18" s="17">
        <v>100217.16556893931</v>
      </c>
      <c r="I18" s="17">
        <v>89649.934087613132</v>
      </c>
      <c r="J18" s="18">
        <v>0</v>
      </c>
      <c r="K18" s="18">
        <v>0</v>
      </c>
      <c r="L18" s="18">
        <v>0</v>
      </c>
      <c r="M18" s="19">
        <v>0</v>
      </c>
      <c r="N18" s="29">
        <v>0</v>
      </c>
      <c r="O18" s="32">
        <f t="shared" si="0"/>
        <v>725377.26310658746</v>
      </c>
    </row>
    <row r="19" spans="2:15" customFormat="1" ht="14.5" x14ac:dyDescent="0.35">
      <c r="B19" s="15" t="s">
        <v>31</v>
      </c>
      <c r="C19" s="16">
        <v>264928.45777138096</v>
      </c>
      <c r="D19" s="17">
        <v>280307.65613248624</v>
      </c>
      <c r="E19" s="17">
        <v>274576.98849834577</v>
      </c>
      <c r="F19" s="17">
        <v>264481.67209531582</v>
      </c>
      <c r="G19" s="17">
        <v>262479.43400453113</v>
      </c>
      <c r="H19" s="17">
        <v>266088.12094377767</v>
      </c>
      <c r="I19" s="17">
        <v>262351.21054754825</v>
      </c>
      <c r="J19" s="18">
        <v>0</v>
      </c>
      <c r="K19" s="18">
        <v>0</v>
      </c>
      <c r="L19" s="18">
        <v>0</v>
      </c>
      <c r="M19" s="19">
        <v>0</v>
      </c>
      <c r="N19" s="29">
        <v>0</v>
      </c>
      <c r="O19" s="32">
        <f t="shared" si="0"/>
        <v>1875213.5399933858</v>
      </c>
    </row>
    <row r="20" spans="2:15" customFormat="1" ht="14.5" x14ac:dyDescent="0.35">
      <c r="B20" s="15" t="s">
        <v>32</v>
      </c>
      <c r="C20" s="16">
        <v>248918.7546762405</v>
      </c>
      <c r="D20" s="17">
        <v>255263.92052537121</v>
      </c>
      <c r="E20" s="17">
        <v>274022.36975983466</v>
      </c>
      <c r="F20" s="17">
        <v>274829.97970968334</v>
      </c>
      <c r="G20" s="17">
        <v>267847.87244835577</v>
      </c>
      <c r="H20" s="17">
        <v>291375.16852439696</v>
      </c>
      <c r="I20" s="17">
        <v>274204.76788144972</v>
      </c>
      <c r="J20" s="18">
        <v>0</v>
      </c>
      <c r="K20" s="18">
        <v>0</v>
      </c>
      <c r="L20" s="18">
        <v>0</v>
      </c>
      <c r="M20" s="19">
        <v>0</v>
      </c>
      <c r="N20" s="29">
        <v>0</v>
      </c>
      <c r="O20" s="32">
        <f t="shared" si="0"/>
        <v>1886462.8335253326</v>
      </c>
    </row>
    <row r="21" spans="2:15" customFormat="1" ht="14.5" x14ac:dyDescent="0.35">
      <c r="B21" s="15" t="s">
        <v>33</v>
      </c>
      <c r="C21" s="16">
        <v>154028.26916732127</v>
      </c>
      <c r="D21" s="17">
        <v>167854.6582782215</v>
      </c>
      <c r="E21" s="17">
        <v>172350.77748819193</v>
      </c>
      <c r="F21" s="17">
        <v>159552.31540714804</v>
      </c>
      <c r="G21" s="17">
        <v>161312.15308310333</v>
      </c>
      <c r="H21" s="17">
        <v>161180.12061937485</v>
      </c>
      <c r="I21" s="17">
        <v>149255.6252107716</v>
      </c>
      <c r="J21" s="18">
        <v>0</v>
      </c>
      <c r="K21" s="18">
        <v>0</v>
      </c>
      <c r="L21" s="18">
        <v>0</v>
      </c>
      <c r="M21" s="19">
        <v>0</v>
      </c>
      <c r="N21" s="29">
        <v>0</v>
      </c>
      <c r="O21" s="32">
        <f t="shared" si="0"/>
        <v>1125533.9192541325</v>
      </c>
    </row>
    <row r="22" spans="2:15" customFormat="1" ht="14.5" x14ac:dyDescent="0.35">
      <c r="B22" s="15" t="s">
        <v>34</v>
      </c>
      <c r="C22" s="16">
        <v>778903.76302597427</v>
      </c>
      <c r="D22" s="17">
        <v>869015.64889675728</v>
      </c>
      <c r="E22" s="17">
        <v>873320.33461698866</v>
      </c>
      <c r="F22" s="17">
        <v>834263.16595072264</v>
      </c>
      <c r="G22" s="17">
        <v>854417.13891147205</v>
      </c>
      <c r="H22" s="17">
        <v>839362.63512274344</v>
      </c>
      <c r="I22" s="17">
        <v>825835.22527172044</v>
      </c>
      <c r="J22" s="18">
        <v>0</v>
      </c>
      <c r="K22" s="18">
        <v>0</v>
      </c>
      <c r="L22" s="18">
        <v>0</v>
      </c>
      <c r="M22" s="19">
        <v>0</v>
      </c>
      <c r="N22" s="29">
        <v>0</v>
      </c>
      <c r="O22" s="32">
        <f t="shared" si="0"/>
        <v>5875117.9117963789</v>
      </c>
    </row>
    <row r="23" spans="2:15" customFormat="1" ht="14.5" x14ac:dyDescent="0.35">
      <c r="B23" s="15" t="s">
        <v>35</v>
      </c>
      <c r="C23" s="16">
        <v>334101.95779518544</v>
      </c>
      <c r="D23" s="17">
        <v>366969.83120205847</v>
      </c>
      <c r="E23" s="17">
        <v>386620.95235251199</v>
      </c>
      <c r="F23" s="17">
        <v>363996.15197494876</v>
      </c>
      <c r="G23" s="17">
        <v>354651.99910361221</v>
      </c>
      <c r="H23" s="17">
        <v>364623.8638767894</v>
      </c>
      <c r="I23" s="17">
        <v>358467.82397687272</v>
      </c>
      <c r="J23" s="18">
        <v>0</v>
      </c>
      <c r="K23" s="18">
        <v>0</v>
      </c>
      <c r="L23" s="18">
        <v>0</v>
      </c>
      <c r="M23" s="19">
        <v>0</v>
      </c>
      <c r="N23" s="29">
        <v>0</v>
      </c>
      <c r="O23" s="32">
        <f t="shared" si="0"/>
        <v>2529432.5802819794</v>
      </c>
    </row>
    <row r="24" spans="2:15" customFormat="1" ht="14.5" x14ac:dyDescent="0.35">
      <c r="B24" s="15" t="s">
        <v>36</v>
      </c>
      <c r="C24" s="16">
        <v>6148.0590620251705</v>
      </c>
      <c r="D24" s="17">
        <v>7707.6245627688559</v>
      </c>
      <c r="E24" s="17">
        <v>7337.2176756220024</v>
      </c>
      <c r="F24" s="17">
        <v>8508.0847217934243</v>
      </c>
      <c r="G24" s="17">
        <v>9790.4363571328468</v>
      </c>
      <c r="H24" s="17">
        <v>14691.531002285505</v>
      </c>
      <c r="I24" s="17">
        <v>11786.609567077936</v>
      </c>
      <c r="J24" s="18">
        <v>0</v>
      </c>
      <c r="K24" s="18">
        <v>0</v>
      </c>
      <c r="L24" s="18">
        <v>0</v>
      </c>
      <c r="M24" s="19">
        <v>0</v>
      </c>
      <c r="N24" s="29">
        <v>0</v>
      </c>
      <c r="O24" s="32">
        <f t="shared" si="0"/>
        <v>65969.562948705745</v>
      </c>
    </row>
    <row r="25" spans="2:15" customFormat="1" ht="14.5" x14ac:dyDescent="0.35">
      <c r="B25" s="15" t="s">
        <v>37</v>
      </c>
      <c r="C25" s="16">
        <v>0</v>
      </c>
      <c r="D25" s="17">
        <v>0</v>
      </c>
      <c r="E25" s="17">
        <v>0</v>
      </c>
      <c r="F25" s="17">
        <v>49.2943816306882</v>
      </c>
      <c r="G25" s="17">
        <v>0</v>
      </c>
      <c r="H25" s="17">
        <v>16.4767441700509</v>
      </c>
      <c r="I25" s="17">
        <v>0</v>
      </c>
      <c r="J25" s="18">
        <v>0</v>
      </c>
      <c r="K25" s="18">
        <v>0</v>
      </c>
      <c r="L25" s="18">
        <v>0</v>
      </c>
      <c r="M25" s="19">
        <v>0</v>
      </c>
      <c r="N25" s="29">
        <v>0</v>
      </c>
      <c r="O25" s="32">
        <f t="shared" si="0"/>
        <v>65.7711258007391</v>
      </c>
    </row>
    <row r="26" spans="2:15" customFormat="1" ht="14.5" x14ac:dyDescent="0.35">
      <c r="B26" s="15" t="s">
        <v>38</v>
      </c>
      <c r="C26" s="16">
        <v>1435481.5026409447</v>
      </c>
      <c r="D26" s="17">
        <v>1563057.7329906649</v>
      </c>
      <c r="E26" s="17">
        <v>1593594.8049731487</v>
      </c>
      <c r="F26" s="17">
        <v>1525251.2773774117</v>
      </c>
      <c r="G26" s="17">
        <v>1556368.8481243204</v>
      </c>
      <c r="H26" s="17">
        <v>1545499.5732430113</v>
      </c>
      <c r="I26" s="17">
        <v>1518703.8720068019</v>
      </c>
      <c r="J26" s="18">
        <v>0</v>
      </c>
      <c r="K26" s="18">
        <v>0</v>
      </c>
      <c r="L26" s="18">
        <v>0</v>
      </c>
      <c r="M26" s="19">
        <v>0</v>
      </c>
      <c r="N26" s="29">
        <v>0</v>
      </c>
      <c r="O26" s="32">
        <f t="shared" si="0"/>
        <v>10737957.611356303</v>
      </c>
    </row>
    <row r="27" spans="2:15" customFormat="1" ht="14.5" x14ac:dyDescent="0.35">
      <c r="B27" s="15" t="s">
        <v>39</v>
      </c>
      <c r="C27" s="16">
        <v>239998.89860210961</v>
      </c>
      <c r="D27" s="17">
        <v>266147.01348456438</v>
      </c>
      <c r="E27" s="17">
        <v>281077.27988780715</v>
      </c>
      <c r="F27" s="17">
        <v>263168.34091981675</v>
      </c>
      <c r="G27" s="17">
        <v>273011.73568635329</v>
      </c>
      <c r="H27" s="17">
        <v>264580.03115663619</v>
      </c>
      <c r="I27" s="17">
        <v>259495.35316458246</v>
      </c>
      <c r="J27" s="18">
        <v>0</v>
      </c>
      <c r="K27" s="18">
        <v>0</v>
      </c>
      <c r="L27" s="18">
        <v>0</v>
      </c>
      <c r="M27" s="19">
        <v>0</v>
      </c>
      <c r="N27" s="29">
        <v>0</v>
      </c>
      <c r="O27" s="32">
        <f t="shared" si="0"/>
        <v>1847478.6529018702</v>
      </c>
    </row>
    <row r="28" spans="2:15" customFormat="1" ht="14.5" x14ac:dyDescent="0.35">
      <c r="B28" s="21" t="s">
        <v>40</v>
      </c>
      <c r="C28" s="16">
        <v>541217.61244176957</v>
      </c>
      <c r="D28" s="17">
        <v>594498.96237587859</v>
      </c>
      <c r="E28" s="17">
        <v>600477.90143363085</v>
      </c>
      <c r="F28" s="17">
        <v>579436.64565450628</v>
      </c>
      <c r="G28" s="17">
        <v>607439.99318559607</v>
      </c>
      <c r="H28" s="17">
        <v>573406.9748385438</v>
      </c>
      <c r="I28" s="17">
        <v>476466.95696812449</v>
      </c>
      <c r="J28" s="18">
        <v>0</v>
      </c>
      <c r="K28" s="18">
        <v>0</v>
      </c>
      <c r="L28" s="18">
        <v>0</v>
      </c>
      <c r="M28" s="19">
        <v>0</v>
      </c>
      <c r="N28" s="29">
        <v>0</v>
      </c>
      <c r="O28" s="32">
        <f t="shared" si="0"/>
        <v>3972945.0468980493</v>
      </c>
    </row>
    <row r="29" spans="2:15" customFormat="1" ht="14.5" x14ac:dyDescent="0.35">
      <c r="B29" s="22" t="s">
        <v>41</v>
      </c>
      <c r="C29" s="23">
        <v>13172362.88851391</v>
      </c>
      <c r="D29" s="24">
        <v>14403622.968611816</v>
      </c>
      <c r="E29" s="24">
        <v>14702588.287269033</v>
      </c>
      <c r="F29" s="24">
        <v>14184299.092288354</v>
      </c>
      <c r="G29" s="24">
        <v>14444873.42426702</v>
      </c>
      <c r="H29" s="24">
        <v>14836119.148052126</v>
      </c>
      <c r="I29" s="24">
        <v>14619033.885887336</v>
      </c>
      <c r="J29" s="24">
        <v>0</v>
      </c>
      <c r="K29" s="24">
        <v>0</v>
      </c>
      <c r="L29" s="24">
        <v>0</v>
      </c>
      <c r="M29" s="25">
        <v>0</v>
      </c>
      <c r="N29" s="25">
        <v>0</v>
      </c>
      <c r="O29" s="34">
        <f t="shared" si="0"/>
        <v>100362899.69488959</v>
      </c>
    </row>
    <row r="31" spans="2:15" x14ac:dyDescent="0.3">
      <c r="B31" s="1" t="s">
        <v>43</v>
      </c>
    </row>
    <row r="34" spans="2:14" ht="14.5" x14ac:dyDescent="0.35">
      <c r="B34"/>
      <c r="C34" s="37" t="s">
        <v>44</v>
      </c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9"/>
    </row>
    <row r="35" spans="2:14" ht="14.5" x14ac:dyDescent="0.35">
      <c r="B35"/>
      <c r="C35" s="5" t="s">
        <v>6</v>
      </c>
      <c r="D35" s="6" t="s">
        <v>6</v>
      </c>
      <c r="E35" s="6" t="s">
        <v>6</v>
      </c>
      <c r="F35" s="6" t="s">
        <v>6</v>
      </c>
      <c r="G35" s="6" t="s">
        <v>6</v>
      </c>
      <c r="H35" s="6" t="s">
        <v>6</v>
      </c>
      <c r="I35" s="6" t="s">
        <v>6</v>
      </c>
      <c r="J35" s="6" t="s">
        <v>6</v>
      </c>
      <c r="K35" s="6" t="s">
        <v>6</v>
      </c>
      <c r="L35" s="6" t="s">
        <v>6</v>
      </c>
      <c r="M35" s="6" t="s">
        <v>6</v>
      </c>
      <c r="N35" s="7" t="s">
        <v>6</v>
      </c>
    </row>
    <row r="36" spans="2:14" ht="14.5" x14ac:dyDescent="0.35">
      <c r="B36"/>
      <c r="C36" s="8" t="s">
        <v>7</v>
      </c>
      <c r="D36" s="9" t="s">
        <v>8</v>
      </c>
      <c r="E36" s="9" t="s">
        <v>9</v>
      </c>
      <c r="F36" s="9" t="s">
        <v>10</v>
      </c>
      <c r="G36" s="9" t="s">
        <v>11</v>
      </c>
      <c r="H36" s="9" t="s">
        <v>12</v>
      </c>
      <c r="I36" s="9" t="s">
        <v>13</v>
      </c>
      <c r="J36" s="9" t="s">
        <v>14</v>
      </c>
      <c r="K36" s="9" t="s">
        <v>15</v>
      </c>
      <c r="L36" s="9" t="s">
        <v>16</v>
      </c>
      <c r="M36" s="9" t="s">
        <v>17</v>
      </c>
      <c r="N36" s="10" t="s">
        <v>18</v>
      </c>
    </row>
    <row r="37" spans="2:14" x14ac:dyDescent="0.3">
      <c r="B37" s="11" t="s">
        <v>19</v>
      </c>
      <c r="C37" s="12">
        <v>202204</v>
      </c>
      <c r="D37" s="13">
        <v>202205</v>
      </c>
      <c r="E37" s="13">
        <v>202206</v>
      </c>
      <c r="F37" s="13">
        <v>202207</v>
      </c>
      <c r="G37" s="13">
        <v>202208</v>
      </c>
      <c r="H37" s="13">
        <v>202209</v>
      </c>
      <c r="I37" s="13">
        <v>202210</v>
      </c>
      <c r="J37" s="13">
        <v>202211</v>
      </c>
      <c r="K37" s="13">
        <v>202212</v>
      </c>
      <c r="L37" s="13">
        <v>202301</v>
      </c>
      <c r="M37" s="13">
        <v>202302</v>
      </c>
      <c r="N37" s="14">
        <v>202303</v>
      </c>
    </row>
    <row r="38" spans="2:14" x14ac:dyDescent="0.3">
      <c r="B38" s="15" t="s">
        <v>20</v>
      </c>
      <c r="C38" s="16">
        <v>22704.985984613922</v>
      </c>
      <c r="D38" s="17">
        <v>23377.812000873299</v>
      </c>
      <c r="E38" s="17">
        <v>24168.698427087351</v>
      </c>
      <c r="F38" s="17">
        <v>22931.154227317711</v>
      </c>
      <c r="G38" s="17">
        <v>21695.495187126326</v>
      </c>
      <c r="H38" s="18">
        <v>23645.424630957998</v>
      </c>
      <c r="I38" s="18">
        <v>21661.725303000007</v>
      </c>
      <c r="J38" s="18">
        <v>24113.398093000007</v>
      </c>
      <c r="K38" s="18">
        <v>23997.108000859393</v>
      </c>
      <c r="L38" s="18">
        <v>25468.368597909415</v>
      </c>
      <c r="M38" s="19">
        <v>21797.186308095919</v>
      </c>
      <c r="N38" s="20">
        <v>24617.489241138141</v>
      </c>
    </row>
    <row r="39" spans="2:14" x14ac:dyDescent="0.3">
      <c r="B39" s="15" t="s">
        <v>21</v>
      </c>
      <c r="C39" s="16">
        <v>665331.66350287257</v>
      </c>
      <c r="D39" s="17">
        <v>722622.0169166238</v>
      </c>
      <c r="E39" s="17">
        <v>700717.87368834147</v>
      </c>
      <c r="F39" s="17">
        <v>754445.74871442828</v>
      </c>
      <c r="G39" s="17">
        <v>747315.61216054531</v>
      </c>
      <c r="H39" s="18">
        <v>767690.71112965536</v>
      </c>
      <c r="I39" s="18">
        <v>750304.8791979996</v>
      </c>
      <c r="J39" s="18">
        <v>781281.19320900098</v>
      </c>
      <c r="K39" s="18">
        <v>779118.14516492002</v>
      </c>
      <c r="L39" s="18">
        <v>805147.2624646331</v>
      </c>
      <c r="M39" s="19">
        <v>724439.91719640594</v>
      </c>
      <c r="N39" s="20">
        <v>871664.052805732</v>
      </c>
    </row>
    <row r="40" spans="2:14" x14ac:dyDescent="0.3">
      <c r="B40" s="15" t="s">
        <v>22</v>
      </c>
      <c r="C40" s="16">
        <v>2271347.1906661089</v>
      </c>
      <c r="D40" s="17">
        <v>2375208.4902229314</v>
      </c>
      <c r="E40" s="17">
        <v>2334122.7116014129</v>
      </c>
      <c r="F40" s="17">
        <v>2323150.5562929711</v>
      </c>
      <c r="G40" s="17">
        <v>2402128.8182543428</v>
      </c>
      <c r="H40" s="18">
        <v>2396058.3779034512</v>
      </c>
      <c r="I40" s="18">
        <v>2339022.819033999</v>
      </c>
      <c r="J40" s="18">
        <v>2472351.8384660012</v>
      </c>
      <c r="K40" s="18">
        <v>2555543.4213835113</v>
      </c>
      <c r="L40" s="18">
        <v>2522779.8980715848</v>
      </c>
      <c r="M40" s="19">
        <v>2358650.5306647634</v>
      </c>
      <c r="N40" s="20">
        <v>2732187.3100825758</v>
      </c>
    </row>
    <row r="41" spans="2:14" x14ac:dyDescent="0.3">
      <c r="B41" s="15" t="s">
        <v>23</v>
      </c>
      <c r="C41" s="16">
        <v>2024058.1635011779</v>
      </c>
      <c r="D41" s="17">
        <v>2116545.7361494517</v>
      </c>
      <c r="E41" s="17">
        <v>2063745.2085325927</v>
      </c>
      <c r="F41" s="17">
        <v>2187038.5371242976</v>
      </c>
      <c r="G41" s="17">
        <v>2252701.2658522152</v>
      </c>
      <c r="H41" s="18">
        <v>2337021.1438929141</v>
      </c>
      <c r="I41" s="18">
        <v>2293165.594856998</v>
      </c>
      <c r="J41" s="18">
        <v>2309776.2304959991</v>
      </c>
      <c r="K41" s="18">
        <v>2411659.9927889062</v>
      </c>
      <c r="L41" s="18">
        <v>2421810.2014984274</v>
      </c>
      <c r="M41" s="19">
        <v>2158392.3080891827</v>
      </c>
      <c r="N41" s="20">
        <v>2505493.1157846441</v>
      </c>
    </row>
    <row r="42" spans="2:14" x14ac:dyDescent="0.3">
      <c r="B42" s="15" t="s">
        <v>24</v>
      </c>
      <c r="C42" s="16">
        <v>175472.28263714965</v>
      </c>
      <c r="D42" s="17">
        <v>182505.30692750611</v>
      </c>
      <c r="E42" s="17">
        <v>199361.30662652894</v>
      </c>
      <c r="F42" s="17">
        <v>187202.82633477973</v>
      </c>
      <c r="G42" s="17">
        <v>195036.40854956428</v>
      </c>
      <c r="H42" s="18">
        <v>186806.00581080624</v>
      </c>
      <c r="I42" s="18">
        <v>179968.94440399995</v>
      </c>
      <c r="J42" s="18">
        <v>198169.10599999994</v>
      </c>
      <c r="K42" s="18">
        <v>177190.47315604711</v>
      </c>
      <c r="L42" s="18">
        <v>189366.66737053133</v>
      </c>
      <c r="M42" s="19">
        <v>178400.97470237588</v>
      </c>
      <c r="N42" s="20">
        <v>198384.57711328834</v>
      </c>
    </row>
    <row r="43" spans="2:14" x14ac:dyDescent="0.3">
      <c r="B43" s="15" t="s">
        <v>25</v>
      </c>
      <c r="C43" s="16">
        <v>76935.794050283657</v>
      </c>
      <c r="D43" s="17">
        <v>82409.020054786888</v>
      </c>
      <c r="E43" s="17">
        <v>79753.418964313925</v>
      </c>
      <c r="F43" s="17">
        <v>81096.468617633596</v>
      </c>
      <c r="G43" s="17">
        <v>77912.519262014772</v>
      </c>
      <c r="H43" s="18">
        <v>76332.890236483989</v>
      </c>
      <c r="I43" s="18">
        <v>73570.612347000017</v>
      </c>
      <c r="J43" s="18">
        <v>77395.974069999938</v>
      </c>
      <c r="K43" s="18">
        <v>80867.492617603799</v>
      </c>
      <c r="L43" s="18">
        <v>79889.311363101559</v>
      </c>
      <c r="M43" s="19">
        <v>71683.555331290423</v>
      </c>
      <c r="N43" s="20">
        <v>79068.676685336221</v>
      </c>
    </row>
    <row r="44" spans="2:14" x14ac:dyDescent="0.3">
      <c r="B44" s="15" t="s">
        <v>26</v>
      </c>
      <c r="C44" s="16">
        <v>2055340.6139468721</v>
      </c>
      <c r="D44" s="17">
        <v>2118112.7093369849</v>
      </c>
      <c r="E44" s="17">
        <v>2140666.7289068336</v>
      </c>
      <c r="F44" s="17">
        <v>2226426.820968681</v>
      </c>
      <c r="G44" s="17">
        <v>2320585.0845003244</v>
      </c>
      <c r="H44" s="18">
        <v>2311396.7512905211</v>
      </c>
      <c r="I44" s="18">
        <v>2261955.0456039994</v>
      </c>
      <c r="J44" s="18">
        <v>2336947.6204299987</v>
      </c>
      <c r="K44" s="18">
        <v>2366880.6020176504</v>
      </c>
      <c r="L44" s="18">
        <v>2324546.6938837939</v>
      </c>
      <c r="M44" s="19">
        <v>2173347.1527069798</v>
      </c>
      <c r="N44" s="20">
        <v>2471323.1906416607</v>
      </c>
    </row>
    <row r="45" spans="2:14" x14ac:dyDescent="0.3">
      <c r="B45" s="15" t="s">
        <v>27</v>
      </c>
      <c r="C45" s="16">
        <v>177297.8076860146</v>
      </c>
      <c r="D45" s="17">
        <v>189143.91275834266</v>
      </c>
      <c r="E45" s="17">
        <v>189713.65018023277</v>
      </c>
      <c r="F45" s="17">
        <v>188653.49385406874</v>
      </c>
      <c r="G45" s="17">
        <v>189403.77105965244</v>
      </c>
      <c r="H45" s="18">
        <v>186396.67233465807</v>
      </c>
      <c r="I45" s="18">
        <v>191597.33918699995</v>
      </c>
      <c r="J45" s="18">
        <v>193302.336412</v>
      </c>
      <c r="K45" s="18">
        <v>203642.08463468336</v>
      </c>
      <c r="L45" s="18">
        <v>201880.97100283246</v>
      </c>
      <c r="M45" s="19">
        <v>185351.21276313553</v>
      </c>
      <c r="N45" s="20">
        <v>218229.34315887908</v>
      </c>
    </row>
    <row r="46" spans="2:14" x14ac:dyDescent="0.3">
      <c r="B46" s="15" t="s">
        <v>28</v>
      </c>
      <c r="C46" s="16">
        <v>771252.60449096537</v>
      </c>
      <c r="D46" s="17">
        <v>786462.60789801658</v>
      </c>
      <c r="E46" s="17">
        <v>786631.34988423926</v>
      </c>
      <c r="F46" s="17">
        <v>809431.67129014723</v>
      </c>
      <c r="G46" s="17">
        <v>808988.42880522797</v>
      </c>
      <c r="H46" s="18">
        <v>832653.58176609862</v>
      </c>
      <c r="I46" s="18">
        <v>822719.37893400015</v>
      </c>
      <c r="J46" s="18">
        <v>951335.47058899992</v>
      </c>
      <c r="K46" s="18">
        <v>1019233.8048804197</v>
      </c>
      <c r="L46" s="18">
        <v>1031363.940032534</v>
      </c>
      <c r="M46" s="19">
        <v>934634.29804769752</v>
      </c>
      <c r="N46" s="20">
        <v>1060064.3809376501</v>
      </c>
    </row>
    <row r="47" spans="2:14" x14ac:dyDescent="0.3">
      <c r="B47" s="15" t="s">
        <v>29</v>
      </c>
      <c r="C47" s="16">
        <v>27509.759551501997</v>
      </c>
      <c r="D47" s="17">
        <v>13556.334849993365</v>
      </c>
      <c r="E47" s="17">
        <v>15087.883323853514</v>
      </c>
      <c r="F47" s="17">
        <v>14834.272180598826</v>
      </c>
      <c r="G47" s="17">
        <v>12381.745658720192</v>
      </c>
      <c r="H47" s="18">
        <v>237827.07573427001</v>
      </c>
      <c r="I47" s="18">
        <v>1335231.3489299996</v>
      </c>
      <c r="J47" s="18">
        <v>544343.33599099994</v>
      </c>
      <c r="K47" s="18">
        <v>353253.57771008776</v>
      </c>
      <c r="L47" s="18">
        <v>77115.896274646511</v>
      </c>
      <c r="M47" s="19">
        <v>35172.921722172301</v>
      </c>
      <c r="N47" s="20">
        <v>20605.315130950068</v>
      </c>
    </row>
    <row r="48" spans="2:14" x14ac:dyDescent="0.3">
      <c r="B48" s="15" t="s">
        <v>30</v>
      </c>
      <c r="C48" s="16">
        <v>93616.759963608172</v>
      </c>
      <c r="D48" s="17">
        <v>100411.20614541504</v>
      </c>
      <c r="E48" s="17">
        <v>93676.81319789619</v>
      </c>
      <c r="F48" s="17">
        <v>103774.62229969894</v>
      </c>
      <c r="G48" s="17">
        <v>89302.281194717623</v>
      </c>
      <c r="H48" s="18">
        <v>104877.16826410596</v>
      </c>
      <c r="I48" s="18">
        <v>100427.46751400002</v>
      </c>
      <c r="J48" s="18">
        <v>104342.88895000002</v>
      </c>
      <c r="K48" s="18">
        <v>105738.07324153924</v>
      </c>
      <c r="L48" s="18">
        <v>108277.90156263426</v>
      </c>
      <c r="M48" s="19">
        <v>94166.343904647743</v>
      </c>
      <c r="N48" s="20">
        <v>114997.61171121894</v>
      </c>
    </row>
    <row r="49" spans="2:14" x14ac:dyDescent="0.3">
      <c r="B49" s="15" t="s">
        <v>31</v>
      </c>
      <c r="C49" s="16">
        <v>183133.32492586222</v>
      </c>
      <c r="D49" s="17">
        <v>200914.45289352309</v>
      </c>
      <c r="E49" s="17">
        <v>200162.45692086272</v>
      </c>
      <c r="F49" s="17">
        <v>216209.94661144659</v>
      </c>
      <c r="G49" s="17">
        <v>221262.67432638403</v>
      </c>
      <c r="H49" s="18">
        <v>222193.71792535894</v>
      </c>
      <c r="I49" s="18">
        <v>234848.07313100007</v>
      </c>
      <c r="J49" s="18">
        <v>273314.77810099995</v>
      </c>
      <c r="K49" s="18">
        <v>426446.22573842213</v>
      </c>
      <c r="L49" s="18">
        <v>359547.06338259409</v>
      </c>
      <c r="M49" s="19">
        <v>294884.91595820751</v>
      </c>
      <c r="N49" s="20">
        <v>330014.09140056046</v>
      </c>
    </row>
    <row r="50" spans="2:14" x14ac:dyDescent="0.3">
      <c r="B50" s="15" t="s">
        <v>32</v>
      </c>
      <c r="C50" s="16">
        <v>260039.3390641266</v>
      </c>
      <c r="D50" s="17">
        <v>253144.93963131445</v>
      </c>
      <c r="E50" s="17">
        <v>257628.057754412</v>
      </c>
      <c r="F50" s="17">
        <v>259047.89295655847</v>
      </c>
      <c r="G50" s="17">
        <v>249547.13820179846</v>
      </c>
      <c r="H50" s="18">
        <v>257683.92542886198</v>
      </c>
      <c r="I50" s="18">
        <v>261279.14855799996</v>
      </c>
      <c r="J50" s="18">
        <v>256764.52641099997</v>
      </c>
      <c r="K50" s="18">
        <v>269787.69441271463</v>
      </c>
      <c r="L50" s="18">
        <v>284334.8211403673</v>
      </c>
      <c r="M50" s="19">
        <v>231573.03159328664</v>
      </c>
      <c r="N50" s="20">
        <v>279813.16987703217</v>
      </c>
    </row>
    <row r="51" spans="2:14" x14ac:dyDescent="0.3">
      <c r="B51" s="15" t="s">
        <v>33</v>
      </c>
      <c r="C51" s="16">
        <v>155410.22004230376</v>
      </c>
      <c r="D51" s="17">
        <v>164665.13069189634</v>
      </c>
      <c r="E51" s="17">
        <v>161493.71464365866</v>
      </c>
      <c r="F51" s="17">
        <v>154436.46386005453</v>
      </c>
      <c r="G51" s="17">
        <v>155684.41179466134</v>
      </c>
      <c r="H51" s="18">
        <v>157713.78211468409</v>
      </c>
      <c r="I51" s="18">
        <v>156959.675911</v>
      </c>
      <c r="J51" s="18">
        <v>160150.46815400006</v>
      </c>
      <c r="K51" s="18">
        <v>165316.53290113132</v>
      </c>
      <c r="L51" s="18">
        <v>166222.11487158012</v>
      </c>
      <c r="M51" s="19">
        <v>152971.5430841356</v>
      </c>
      <c r="N51" s="20">
        <v>173940.19723028466</v>
      </c>
    </row>
    <row r="52" spans="2:14" x14ac:dyDescent="0.3">
      <c r="B52" s="15" t="s">
        <v>34</v>
      </c>
      <c r="C52" s="16">
        <v>744846.49422197568</v>
      </c>
      <c r="D52" s="17">
        <v>768559.64890357445</v>
      </c>
      <c r="E52" s="17">
        <v>763612.48572550446</v>
      </c>
      <c r="F52" s="17">
        <v>745674.91103051591</v>
      </c>
      <c r="G52" s="17">
        <v>767699.98826435162</v>
      </c>
      <c r="H52" s="18">
        <v>761152.22061330627</v>
      </c>
      <c r="I52" s="18">
        <v>779310.05979800085</v>
      </c>
      <c r="J52" s="18">
        <v>790653.30214299925</v>
      </c>
      <c r="K52" s="18">
        <v>788512.72938066197</v>
      </c>
      <c r="L52" s="18">
        <v>829078.99772248382</v>
      </c>
      <c r="M52" s="19">
        <v>755258.07902325969</v>
      </c>
      <c r="N52" s="20">
        <v>878936.2561947495</v>
      </c>
    </row>
    <row r="53" spans="2:14" x14ac:dyDescent="0.3">
      <c r="B53" s="15" t="s">
        <v>35</v>
      </c>
      <c r="C53" s="16">
        <v>328643.47195302183</v>
      </c>
      <c r="D53" s="17">
        <v>366407.81956090679</v>
      </c>
      <c r="E53" s="17">
        <v>346556.89529679547</v>
      </c>
      <c r="F53" s="17">
        <v>355822.74632255506</v>
      </c>
      <c r="G53" s="17">
        <v>360898.00810340192</v>
      </c>
      <c r="H53" s="18">
        <v>362235.79937345866</v>
      </c>
      <c r="I53" s="18">
        <v>366495.83287299972</v>
      </c>
      <c r="J53" s="18">
        <v>386081.05421999993</v>
      </c>
      <c r="K53" s="18">
        <v>375766.72848877817</v>
      </c>
      <c r="L53" s="18">
        <v>375780.33266264829</v>
      </c>
      <c r="M53" s="19">
        <v>340077.96504801698</v>
      </c>
      <c r="N53" s="20">
        <v>395824.97030606365</v>
      </c>
    </row>
    <row r="54" spans="2:14" x14ac:dyDescent="0.3">
      <c r="B54" s="15" t="s">
        <v>36</v>
      </c>
      <c r="C54" s="16">
        <v>23210.736583002774</v>
      </c>
      <c r="D54" s="17">
        <v>23518.926150647923</v>
      </c>
      <c r="E54" s="17">
        <v>29872.069365354739</v>
      </c>
      <c r="F54" s="17">
        <v>24516.26476445964</v>
      </c>
      <c r="G54" s="17">
        <v>23488.668738872686</v>
      </c>
      <c r="H54" s="18">
        <v>25549.289974846</v>
      </c>
      <c r="I54" s="18">
        <v>23797.615354999998</v>
      </c>
      <c r="J54" s="18">
        <v>23319.891200000002</v>
      </c>
      <c r="K54" s="18">
        <v>23247.51864358268</v>
      </c>
      <c r="L54" s="18">
        <v>8549.1336550410542</v>
      </c>
      <c r="M54" s="19">
        <v>12630.273916893486</v>
      </c>
      <c r="N54" s="20">
        <v>8213.9817344651856</v>
      </c>
    </row>
    <row r="55" spans="2:14" x14ac:dyDescent="0.3">
      <c r="B55" s="15" t="s">
        <v>37</v>
      </c>
      <c r="C55" s="16">
        <v>0</v>
      </c>
      <c r="D55" s="17">
        <v>0</v>
      </c>
      <c r="E55" s="17">
        <v>0</v>
      </c>
      <c r="F55" s="17">
        <v>0</v>
      </c>
      <c r="G55" s="17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9">
        <v>0</v>
      </c>
      <c r="N55" s="20">
        <v>0</v>
      </c>
    </row>
    <row r="56" spans="2:14" x14ac:dyDescent="0.3">
      <c r="B56" s="15" t="s">
        <v>38</v>
      </c>
      <c r="C56" s="16">
        <v>1362191.9690735179</v>
      </c>
      <c r="D56" s="17">
        <v>1435105.0448151957</v>
      </c>
      <c r="E56" s="17">
        <v>1430749.1410764728</v>
      </c>
      <c r="F56" s="17">
        <v>1430136.8062579408</v>
      </c>
      <c r="G56" s="17">
        <v>1446528.1120409425</v>
      </c>
      <c r="H56" s="18">
        <v>1442531.7783147865</v>
      </c>
      <c r="I56" s="18">
        <v>1476555.4503739998</v>
      </c>
      <c r="J56" s="18">
        <v>1531097.409567001</v>
      </c>
      <c r="K56" s="18">
        <v>1571466.9019428822</v>
      </c>
      <c r="L56" s="18">
        <v>1550424.3106650754</v>
      </c>
      <c r="M56" s="19">
        <v>1387249.4171357432</v>
      </c>
      <c r="N56" s="20">
        <v>1587137.3438890702</v>
      </c>
    </row>
    <row r="57" spans="2:14" x14ac:dyDescent="0.3">
      <c r="B57" s="15" t="s">
        <v>39</v>
      </c>
      <c r="C57" s="16">
        <v>236703.37641877669</v>
      </c>
      <c r="D57" s="17">
        <v>252675.00658140969</v>
      </c>
      <c r="E57" s="17">
        <v>249707.27783097577</v>
      </c>
      <c r="F57" s="17">
        <v>249426.03557005228</v>
      </c>
      <c r="G57" s="17">
        <v>240161.83420175884</v>
      </c>
      <c r="H57" s="18">
        <v>238034.28175500873</v>
      </c>
      <c r="I57" s="18">
        <v>245115.78793100012</v>
      </c>
      <c r="J57" s="18">
        <v>246032.93863499985</v>
      </c>
      <c r="K57" s="18">
        <v>234757.80227899848</v>
      </c>
      <c r="L57" s="18">
        <v>255443.26933989991</v>
      </c>
      <c r="M57" s="19">
        <v>242797.91046675263</v>
      </c>
      <c r="N57" s="20">
        <v>274340.98367008497</v>
      </c>
    </row>
    <row r="58" spans="2:14" x14ac:dyDescent="0.3">
      <c r="B58" s="21" t="s">
        <v>40</v>
      </c>
      <c r="C58" s="16">
        <v>501944.16469831759</v>
      </c>
      <c r="D58" s="17">
        <v>561142.23397889198</v>
      </c>
      <c r="E58" s="17">
        <v>514958.99056484929</v>
      </c>
      <c r="F58" s="17">
        <v>574880.66524303122</v>
      </c>
      <c r="G58" s="17">
        <v>511702.85847955116</v>
      </c>
      <c r="H58" s="18">
        <v>555486.91589533817</v>
      </c>
      <c r="I58" s="18">
        <v>535614.17960599961</v>
      </c>
      <c r="J58" s="18">
        <v>527378.23733399983</v>
      </c>
      <c r="K58" s="18">
        <v>617944.80707358138</v>
      </c>
      <c r="L58" s="18">
        <v>566285.30679061345</v>
      </c>
      <c r="M58" s="19">
        <v>497294.3534975418</v>
      </c>
      <c r="N58" s="20">
        <v>601905.76852822711</v>
      </c>
    </row>
    <row r="59" spans="2:14" x14ac:dyDescent="0.3">
      <c r="B59" s="22" t="s">
        <v>41</v>
      </c>
      <c r="C59" s="23">
        <v>12156990.722962072</v>
      </c>
      <c r="D59" s="24">
        <v>12736488.356468286</v>
      </c>
      <c r="E59" s="24">
        <v>12582386.732512219</v>
      </c>
      <c r="F59" s="24">
        <v>12909137.90452124</v>
      </c>
      <c r="G59" s="24">
        <v>13094425.124636175</v>
      </c>
      <c r="H59" s="24">
        <v>13483287.514389575</v>
      </c>
      <c r="I59" s="24">
        <v>14449600.978848998</v>
      </c>
      <c r="J59" s="24">
        <v>14188151.998470999</v>
      </c>
      <c r="K59" s="24">
        <v>14550371.716456983</v>
      </c>
      <c r="L59" s="24">
        <v>14183312.462352933</v>
      </c>
      <c r="M59" s="25">
        <v>12850773.891160585</v>
      </c>
      <c r="N59" s="26">
        <v>14826761.826123612</v>
      </c>
    </row>
    <row r="61" spans="2:14" x14ac:dyDescent="0.3">
      <c r="B61" s="1" t="s">
        <v>43</v>
      </c>
    </row>
  </sheetData>
  <mergeCells count="1">
    <mergeCell ref="C34:N34"/>
  </mergeCells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CAA71DBC-AC75-42E3-AC96-039A0DC4EC3F}"/>
</file>

<file path=customXml/itemProps2.xml><?xml version="1.0" encoding="utf-8"?>
<ds:datastoreItem xmlns:ds="http://schemas.openxmlformats.org/officeDocument/2006/customXml" ds:itemID="{6AB9AF10-1AE7-427B-8BA8-A71FC7860F7A}"/>
</file>

<file path=customXml/itemProps3.xml><?xml version="1.0" encoding="utf-8"?>
<ds:datastoreItem xmlns:ds="http://schemas.openxmlformats.org/officeDocument/2006/customXml" ds:itemID="{F9417FB0-BC3A-49CF-9B39-A2925EAB7FDF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Question</vt:lpstr>
      <vt:lpstr>1</vt:lpstr>
      <vt:lpstr>2</vt:lpstr>
      <vt:lpstr>3</vt:lpstr>
      <vt:lpstr>4</vt:lpstr>
      <vt:lpstr>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2024-01-23T14:57:14Z</dcterms:created>
  <dcterms:modified xsi:type="dcterms:W3CDTF">2024-01-23T14:57:58Z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